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a81e2588b95152/Ambiente de Trabalho/"/>
    </mc:Choice>
  </mc:AlternateContent>
  <xr:revisionPtr revIDLastSave="0" documentId="8_{C9B6BCBA-33BA-43A0-A4C3-064DDED5E131}" xr6:coauthVersionLast="47" xr6:coauthVersionMax="47" xr10:uidLastSave="{00000000-0000-0000-0000-000000000000}"/>
  <bookViews>
    <workbookView xWindow="-110" yWindow="-110" windowWidth="19420" windowHeight="11020" xr2:uid="{DA478540-A2BF-41C8-8C16-AE92AF05A0F6}"/>
  </bookViews>
  <sheets>
    <sheet name="Janeiro" sheetId="1" r:id="rId1"/>
    <sheet name="Fevereiro" sheetId="14" r:id="rId2"/>
    <sheet name="Março" sheetId="15" r:id="rId3"/>
    <sheet name="Abril" sheetId="16" r:id="rId4"/>
    <sheet name="Maio" sheetId="17" r:id="rId5"/>
    <sheet name="Junho" sheetId="18" r:id="rId6"/>
    <sheet name="Julho" sheetId="19" r:id="rId7"/>
    <sheet name="Agosto" sheetId="20" r:id="rId8"/>
    <sheet name="Setembro" sheetId="21" r:id="rId9"/>
    <sheet name="Outubro" sheetId="22" r:id="rId10"/>
    <sheet name="Novembro" sheetId="23" r:id="rId11"/>
    <sheet name="Dezembro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7" i="14"/>
  <c r="N27" i="15"/>
  <c r="N27" i="16"/>
  <c r="N27" i="17"/>
  <c r="N27" i="18"/>
  <c r="N27" i="20"/>
  <c r="N27" i="21"/>
  <c r="N27" i="22"/>
  <c r="N27" i="23"/>
  <c r="N27" i="24"/>
  <c r="J15" i="24"/>
  <c r="O8" i="24" s="1"/>
  <c r="O6" i="24"/>
  <c r="J15" i="23"/>
  <c r="O8" i="23"/>
  <c r="O6" i="23"/>
  <c r="J15" i="22"/>
  <c r="O8" i="22" s="1"/>
  <c r="O6" i="22"/>
  <c r="J15" i="21"/>
  <c r="O8" i="21" s="1"/>
  <c r="O6" i="21"/>
  <c r="J15" i="20"/>
  <c r="O8" i="20" s="1"/>
  <c r="O6" i="20"/>
  <c r="J15" i="19"/>
  <c r="O8" i="19" s="1"/>
  <c r="O6" i="19"/>
  <c r="J15" i="18"/>
  <c r="O8" i="18"/>
  <c r="O6" i="18"/>
  <c r="J15" i="17"/>
  <c r="O8" i="17" s="1"/>
  <c r="O6" i="17"/>
  <c r="J15" i="16"/>
  <c r="O8" i="16" s="1"/>
  <c r="O6" i="16"/>
  <c r="J15" i="15"/>
  <c r="O8" i="15"/>
  <c r="O6" i="15"/>
  <c r="J15" i="14"/>
  <c r="O8" i="14" s="1"/>
  <c r="O6" i="14"/>
  <c r="O6" i="1"/>
  <c r="J15" i="1"/>
  <c r="O8" i="1" s="1"/>
</calcChain>
</file>

<file path=xl/sharedStrings.xml><?xml version="1.0" encoding="utf-8"?>
<sst xmlns="http://schemas.openxmlformats.org/spreadsheetml/2006/main" count="590" uniqueCount="50">
  <si>
    <t>Planilha morando sozinho (a)</t>
  </si>
  <si>
    <r>
      <rPr>
        <sz val="24"/>
        <color rgb="FF00BABE"/>
        <rFont val="Core Sans C 95 Black"/>
        <family val="2"/>
      </rPr>
      <t>,Too</t>
    </r>
    <r>
      <rPr>
        <sz val="24"/>
        <color theme="1"/>
        <rFont val="Core Sans C 95 Black"/>
        <family val="2"/>
      </rPr>
      <t xml:space="preserve"> Seguros </t>
    </r>
  </si>
  <si>
    <t xml:space="preserve">Renda mensal </t>
  </si>
  <si>
    <t>Contas</t>
  </si>
  <si>
    <t>Celular</t>
  </si>
  <si>
    <t>Conta de Luz</t>
  </si>
  <si>
    <t>Gás</t>
  </si>
  <si>
    <t>Água e esgoto</t>
  </si>
  <si>
    <t>Internet</t>
  </si>
  <si>
    <t>Passe de ônibus</t>
  </si>
  <si>
    <t>Carro</t>
  </si>
  <si>
    <t>Supermercado</t>
  </si>
  <si>
    <t>Pets</t>
  </si>
  <si>
    <t>Academia</t>
  </si>
  <si>
    <t>Salão de beleza</t>
  </si>
  <si>
    <t>Total</t>
  </si>
  <si>
    <t>Economizado</t>
  </si>
  <si>
    <t>TOTAL</t>
  </si>
  <si>
    <t>Lista de gastos mensais</t>
  </si>
  <si>
    <t>Aluguel (c/ contas de água, luz, gás e condomínio)</t>
  </si>
  <si>
    <t>Entretenimento</t>
  </si>
  <si>
    <t>Meta para gastar</t>
  </si>
  <si>
    <t>Incluso no alguel</t>
  </si>
  <si>
    <t>Possui vale alimentação</t>
  </si>
  <si>
    <t xml:space="preserve">TV/Streaming </t>
  </si>
  <si>
    <t>Incluso internet</t>
  </si>
  <si>
    <t>Observações</t>
  </si>
  <si>
    <t>Valores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</si>
  <si>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</si>
  <si>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</si>
  <si>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</si>
  <si>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</si>
  <si>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</si>
  <si>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</si>
  <si>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</si>
  <si>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</si>
  <si>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</si>
  <si>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</si>
  <si>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</si>
  <si>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</si>
  <si>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Economizado do ano</t>
  </si>
  <si>
    <t xml:space="preserve">Lista de desejos </t>
  </si>
  <si>
    <t>Celular novo</t>
  </si>
  <si>
    <t>Robô aspirador</t>
  </si>
  <si>
    <t>Objetivos anuais</t>
  </si>
  <si>
    <t>Colchão Novo</t>
  </si>
  <si>
    <t>Os valores da planilha podem ser alterados de acordo com a sua realidade!</t>
  </si>
  <si>
    <t>Reajuste de aluguel</t>
  </si>
  <si>
    <t>Todo aniversário do seu aluguel pode haver um reajuste! Saiba como negociar nesse conteúdo:
SAIBA COMO FUNCIONA O REAJUSTE DE ALUGUEL</t>
  </si>
  <si>
    <t>Hora de analisar quais são os indicadores para renegociar o seu aluguel quando for a hora! Saiba mais sobre o Índice IGP-M!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</si>
</sst>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e Sans C 85 Heavy"/>
      <family val="2"/>
    </font>
    <font>
      <sz val="11"/>
      <color theme="1"/>
      <name val="Core Sans C 95 Black"/>
      <family val="2"/>
    </font>
    <font>
      <sz val="18"/>
      <color theme="1"/>
      <name val="Core Sans C 95 Black"/>
      <family val="2"/>
    </font>
    <font>
      <sz val="24"/>
      <color theme="1"/>
      <name val="Core Sans C 95 Black"/>
      <family val="2"/>
    </font>
    <font>
      <sz val="24"/>
      <color rgb="FF00BABE"/>
      <name val="Core Sans C 95 Black"/>
      <family val="2"/>
    </font>
    <font>
      <sz val="11"/>
      <color theme="1"/>
      <name val="Core Sans C 75 ExtraBold"/>
      <family val="2"/>
    </font>
    <font>
      <sz val="11"/>
      <color theme="1"/>
      <name val="Core Sans C 35 Light"/>
      <family val="2"/>
    </font>
    <font>
      <b/>
      <sz val="11"/>
      <color theme="1"/>
      <name val="Core Sans C 95 Black"/>
      <family val="2"/>
    </font>
    <font>
      <sz val="11"/>
      <color theme="0"/>
      <name val="Core Sans C 85 Heavy"/>
      <family val="2"/>
    </font>
    <font>
      <sz val="8"/>
      <name val="Calibri"/>
      <family val="2"/>
      <scheme val="minor"/>
    </font>
    <font>
      <sz val="9"/>
      <color theme="1"/>
      <name val="Core Sans C 35 Ligh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ore Sans C 35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BAB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44" fontId="8" fillId="0" borderId="0" xfId="1" applyFont="1"/>
    <xf numFmtId="0" fontId="7" fillId="2" borderId="0" xfId="0" applyFont="1" applyFill="1" applyAlignment="1">
      <alignment horizontal="center"/>
    </xf>
    <xf numFmtId="44" fontId="8" fillId="0" borderId="0" xfId="0" applyNumberFormat="1" applyFont="1"/>
    <xf numFmtId="0" fontId="10" fillId="2" borderId="0" xfId="0" applyFont="1" applyFill="1" applyAlignment="1">
      <alignment horizontal="center"/>
    </xf>
    <xf numFmtId="44" fontId="10" fillId="2" borderId="0" xfId="0" applyNumberFormat="1" applyFont="1" applyFill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44" fontId="8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8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10" fillId="0" borderId="0" xfId="0" applyFont="1" applyFill="1" applyAlignment="1">
      <alignment horizontal="center"/>
    </xf>
    <xf numFmtId="44" fontId="10" fillId="0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12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13" fillId="4" borderId="0" xfId="2" applyFill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B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5" name="Chave Esquerda 4">
          <a:extLst>
            <a:ext uri="{FF2B5EF4-FFF2-40B4-BE49-F238E27FC236}">
              <a16:creationId xmlns:a16="http://schemas.microsoft.com/office/drawing/2014/main" id="{CBF43ED2-746B-E7D0-FE4A-020FAA192F18}"/>
            </a:ext>
          </a:extLst>
        </xdr:cNvPr>
        <xdr:cNvSpPr/>
      </xdr:nvSpPr>
      <xdr:spPr>
        <a:xfrm>
          <a:off x="1816100" y="26670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6" name="Chave Esquerda 5">
          <a:extLst>
            <a:ext uri="{FF2B5EF4-FFF2-40B4-BE49-F238E27FC236}">
              <a16:creationId xmlns:a16="http://schemas.microsoft.com/office/drawing/2014/main" id="{DA40FDF9-7DAB-47C2-B6C4-CEEC31570D5B}"/>
            </a:ext>
          </a:extLst>
        </xdr:cNvPr>
        <xdr:cNvSpPr/>
      </xdr:nvSpPr>
      <xdr:spPr>
        <a:xfrm>
          <a:off x="1765300" y="32258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7" name="Chave Esquerda 6">
          <a:extLst>
            <a:ext uri="{FF2B5EF4-FFF2-40B4-BE49-F238E27FC236}">
              <a16:creationId xmlns:a16="http://schemas.microsoft.com/office/drawing/2014/main" id="{B36AAEB2-73A8-4633-9CDF-73C9427D28A8}"/>
            </a:ext>
          </a:extLst>
        </xdr:cNvPr>
        <xdr:cNvSpPr/>
      </xdr:nvSpPr>
      <xdr:spPr>
        <a:xfrm>
          <a:off x="1758950" y="39560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12" name="Gráfico 11" descr="Aspiração com preenchimento sólido">
          <a:extLst>
            <a:ext uri="{FF2B5EF4-FFF2-40B4-BE49-F238E27FC236}">
              <a16:creationId xmlns:a16="http://schemas.microsoft.com/office/drawing/2014/main" id="{B8EB5CEA-C9EF-07B0-5620-F5BB68A0A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53300" y="787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16" name="Gráfico 15" descr="Arquitetura com preenchimento sólido">
          <a:extLst>
            <a:ext uri="{FF2B5EF4-FFF2-40B4-BE49-F238E27FC236}">
              <a16:creationId xmlns:a16="http://schemas.microsoft.com/office/drawing/2014/main" id="{C0402EE8-027A-F165-13A6-482CBFEF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8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23" name="Gráfico 22" descr="Estrelas com preenchimento sólido">
          <a:extLst>
            <a:ext uri="{FF2B5EF4-FFF2-40B4-BE49-F238E27FC236}">
              <a16:creationId xmlns:a16="http://schemas.microsoft.com/office/drawing/2014/main" id="{EEDE1BD3-CC59-43CB-8A2D-F587E1AE8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26733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24" name="Gráfico 23" descr="Estrelas com preenchimento sólido">
          <a:extLst>
            <a:ext uri="{FF2B5EF4-FFF2-40B4-BE49-F238E27FC236}">
              <a16:creationId xmlns:a16="http://schemas.microsoft.com/office/drawing/2014/main" id="{73336700-C7E4-4735-B577-7E1D71E1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27305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25" name="Gráfico 24" descr="Estrelas com preenchimento sólido">
          <a:extLst>
            <a:ext uri="{FF2B5EF4-FFF2-40B4-BE49-F238E27FC236}">
              <a16:creationId xmlns:a16="http://schemas.microsoft.com/office/drawing/2014/main" id="{A4BC0077-54AF-4AB3-A5D1-C1AC6004E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27622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26" name="Gráfico 25" descr="Estrelas com preenchimento sólido">
          <a:extLst>
            <a:ext uri="{FF2B5EF4-FFF2-40B4-BE49-F238E27FC236}">
              <a16:creationId xmlns:a16="http://schemas.microsoft.com/office/drawing/2014/main" id="{6AB02C04-04C0-443B-9E38-5BA52067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27686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27" name="Gráfico 26" descr="Estrelas com preenchimento sólido">
          <a:extLst>
            <a:ext uri="{FF2B5EF4-FFF2-40B4-BE49-F238E27FC236}">
              <a16:creationId xmlns:a16="http://schemas.microsoft.com/office/drawing/2014/main" id="{71F347A9-31D6-4727-AD38-67A936CEF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26987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84CF187-3362-535E-DB51-EBA21BFFA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266700"/>
          <a:ext cx="668759" cy="41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67A1B23E-89EE-4905-A645-0111BD8C2E38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441C9E8B-2299-470D-BDF1-4A9C6A57831A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E3588767-C879-4876-9A97-E5A429909C08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893079F8-F5C0-405F-9E51-66521D8B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6F3EDCAD-B5B6-44E9-A3DA-6EDDB374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2CFFC2A0-0063-4072-84E7-649308A9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02EF1148-67EB-4369-8613-362EF8F1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345C46B4-F327-42C1-808F-BAD48EED6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5F451403-3545-41DE-9550-91055B6F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71EB483A-B4E0-49FA-8C00-A22043B9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8A0FF71-27D5-4489-8652-6BC73BFF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86F815C6-C6B1-420D-89EB-598E03434910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4E2CA917-6D61-478C-B468-20F61BED814A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FF32AB3D-AB9D-42B2-935E-7BC0061BF079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81CDFBBE-F699-42C2-9A01-EADF65D25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9ABD144F-20EF-4317-B4B6-FB20CC8E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D5523099-82DF-4417-B93E-F3532BD1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99F3AD26-06DF-4F98-91FE-AC84E253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08949EAE-F167-4973-97ED-228EF15F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8A2987F7-A608-4CA5-B890-E8650264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EEE3C5B0-5EE7-49BD-B2E7-8A04454D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7453964-88E8-464E-B0AA-5B1A10FD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A6BF31F4-A85E-4B42-B4FD-00D79C42DEDF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C6E6667F-670D-4ABE-9981-695E2C5A7B67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E61D9684-8B59-420B-A3FB-E6ACE5895A67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77FC2363-38FB-40CC-A9C9-D6AFA196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A8D059CF-38EB-4D46-AB02-0B8B7D27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A7F7720A-8188-4D55-A0C0-09C2426A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081546E1-0C08-4BA2-86FE-0224563E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1D5108A9-072A-41FC-939F-6DB7F5600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2240CCD6-32F7-4AB0-9BA1-B641F67EF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84557310-A617-435F-82E8-B5817654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2BE2983-6415-48CF-9597-241CE3B47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8695EFEF-34AC-4AE0-AB28-95EAF3A2829F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199C10DA-730D-4F50-A464-A4C8BDA97C93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04B567E7-C43A-44B8-90C2-1B41EAC899A5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0C32656F-1AE1-4BCB-8045-EDDAF5564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656A20D6-0322-4F13-8430-F663EE16E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AEDAD684-589A-4132-9D19-C96F3F1F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68EDFC9C-02DF-4B30-A5DC-76B402E0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8796DF67-D718-4C79-A4FB-8C17DED3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C0361BD2-5838-446C-985D-40A68E7A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B4849B2A-AF79-4F06-8489-26A2F48D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B1E3B19-9C9A-4583-95EA-25DF539C2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053819A4-1A2C-494A-8CED-A4A8D31C1410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26DA61F1-3D56-44BE-9674-354FC623DA14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ED500E4C-6521-4596-BA9A-1BA0A04D017C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2BD46CC5-33D1-4734-BE00-8346387D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861D6E38-3419-4693-8FD6-50C2665D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6551BEDB-184E-413C-B71B-FA8C5566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7A8778EF-7590-4F3D-AD12-22448D51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2C42BFBB-E83C-4A33-9E6B-CE187A83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EC905310-C6E5-4165-B8BB-FF236272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AF42CE95-6F44-41AE-815A-9592A8F7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BCC578A-E01A-468A-90DC-72CD09EA9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31BEC63E-1925-44F3-98B9-5823DCC04DC6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1943C29F-FD72-4351-86A2-B451A9816945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0A5D0BF6-BDED-46D1-B1F9-B868079B18F3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7DF9D91B-2C6D-4A27-8E12-84ECF57EF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6789E896-277B-4015-97CE-F1B80B13A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A69AD48D-B8FE-43A2-87B9-B220B51C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C7264FC5-A75C-458B-B6C5-9ACCD4E9E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ED24235B-D601-4494-A7A7-DB5E4981B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49868FA4-1CA5-4205-A462-E383B7636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0B0579EA-36D2-4A5F-8479-B301A89D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960ADB8-8C7A-4017-8B7D-C6CF4C7B5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9C444E5C-9942-4DC3-BC76-583DB61D9D2B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6B852648-B5AB-40AE-919C-15381CF526F2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867F73AA-3C36-4F68-A4BD-EFC22383948E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1BB00286-9112-45D5-AB45-7A8024AC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8ED95539-5D71-44AB-8F0A-D95C22C60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AA6943CA-B7A0-466F-84EE-8CF9E667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C6170BE3-C26E-4A00-A8BA-B32D48EF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3A609137-EDB8-4871-872C-C0EF9272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195DE890-9F40-49C7-8EB6-359D7C3B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01F32F17-01D0-4021-8700-F0796A6F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2040798-1FC2-417F-B0AD-733314A2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D8619539-D062-4B48-95DE-FFB81A5C14E9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4A8F8D89-28B8-4A93-A78D-055466AD68AC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1003BDCC-BD5A-427B-9FF8-D225091AD173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52300BC3-3C85-4CC1-9A7D-34CD8A46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81F2379C-82BD-4404-9984-5B2CA849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9E31C3FC-1382-4399-B53A-AE7726BF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B0B32552-DFFD-4EE4-B6B0-BF6E3181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7CE844E3-4DB4-4B3F-91B6-E2AC2E86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5F6C2184-5B2A-4177-9EB6-39324961F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CD298113-9A20-49A7-949E-7E9E1B17E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CFE5161-92E5-4A7E-9663-72D6BD60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DE3A4165-0D33-4D0D-A962-7F33CE035936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F69E9EB0-4B98-4DED-9CF7-0594246AAF7C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4913DAAB-6DD6-4FD7-902A-BEA2FCC5F652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6C0B7D97-3CA7-4886-B26D-89940C2B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E060B289-9471-4E4A-B5B0-6BDFF3992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8E3C3AB1-1648-43A7-8BBD-6734F324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2E49BE2B-7E47-4538-8A6A-897A0C18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F463AC56-B0A5-440B-9749-80BF97CCC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01580F7D-FF61-4EDA-8D0E-511874EC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AC573460-B293-45B9-993B-EC66C23A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BC25782-724C-4043-84A0-06383594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2EFDAE05-0561-4CCA-A512-FE01103B992A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009934FA-F98B-4935-A31E-DEE9951CCEB0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F2FF0EF2-B26A-49BC-ABE2-1AF6F1E596B9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C275E72D-A51F-429F-B6E3-6C0EA997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1313C33B-869B-49C0-AA02-E5FE189F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A89E084D-5C73-46D6-9338-DC8C3AA7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14BAA0BA-8893-4C88-9300-9EBFD747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CEEB9C37-CA7C-406F-81F0-46EE0DC52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3A169F1B-00B9-48CF-ABBB-6F043F7E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6AC40084-8D61-41B7-AA73-0FBDC51D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6DCD412-AD7C-47B4-8BC9-961AF9D5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14</xdr:row>
      <xdr:rowOff>38100</xdr:rowOff>
    </xdr:from>
    <xdr:to>
      <xdr:col>3</xdr:col>
      <xdr:colOff>215900</xdr:colOff>
      <xdr:row>16</xdr:row>
      <xdr:rowOff>177800</xdr:rowOff>
    </xdr:to>
    <xdr:sp macro="" textlink="">
      <xdr:nvSpPr>
        <xdr:cNvPr id="2" name="Chave Esquerda 1">
          <a:extLst>
            <a:ext uri="{FF2B5EF4-FFF2-40B4-BE49-F238E27FC236}">
              <a16:creationId xmlns:a16="http://schemas.microsoft.com/office/drawing/2014/main" id="{1EE38F7B-FB5C-4585-BB12-D1E24C191CF3}"/>
            </a:ext>
          </a:extLst>
        </xdr:cNvPr>
        <xdr:cNvSpPr/>
      </xdr:nvSpPr>
      <xdr:spPr>
        <a:xfrm>
          <a:off x="1816100" y="3035300"/>
          <a:ext cx="228600" cy="508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546100</xdr:colOff>
      <xdr:row>17</xdr:row>
      <xdr:rowOff>44450</xdr:rowOff>
    </xdr:from>
    <xdr:to>
      <xdr:col>3</xdr:col>
      <xdr:colOff>222250</xdr:colOff>
      <xdr:row>17</xdr:row>
      <xdr:rowOff>171450</xdr:rowOff>
    </xdr:to>
    <xdr:sp macro="" textlink="">
      <xdr:nvSpPr>
        <xdr:cNvPr id="3" name="Chave Esquerda 2">
          <a:extLst>
            <a:ext uri="{FF2B5EF4-FFF2-40B4-BE49-F238E27FC236}">
              <a16:creationId xmlns:a16="http://schemas.microsoft.com/office/drawing/2014/main" id="{704B9071-F5C7-4743-BFDD-AF6C9DAD157D}"/>
            </a:ext>
          </a:extLst>
        </xdr:cNvPr>
        <xdr:cNvSpPr/>
      </xdr:nvSpPr>
      <xdr:spPr>
        <a:xfrm>
          <a:off x="1765300" y="359410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539750</xdr:colOff>
      <xdr:row>21</xdr:row>
      <xdr:rowOff>38100</xdr:rowOff>
    </xdr:from>
    <xdr:to>
      <xdr:col>3</xdr:col>
      <xdr:colOff>215900</xdr:colOff>
      <xdr:row>21</xdr:row>
      <xdr:rowOff>165100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E37AECFF-135C-4E52-A324-5CB364896100}"/>
            </a:ext>
          </a:extLst>
        </xdr:cNvPr>
        <xdr:cNvSpPr/>
      </xdr:nvSpPr>
      <xdr:spPr>
        <a:xfrm>
          <a:off x="1758950" y="4324350"/>
          <a:ext cx="285750" cy="127000"/>
        </a:xfrm>
        <a:prstGeom prst="leftBrace">
          <a:avLst/>
        </a:prstGeom>
        <a:ln w="9525" cap="flat" cmpd="sng" algn="ctr">
          <a:solidFill>
            <a:srgbClr val="00BABE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107950</xdr:colOff>
      <xdr:row>6</xdr:row>
      <xdr:rowOff>50800</xdr:rowOff>
    </xdr:from>
    <xdr:to>
      <xdr:col>12</xdr:col>
      <xdr:colOff>412750</xdr:colOff>
      <xdr:row>11</xdr:row>
      <xdr:rowOff>44450</xdr:rowOff>
    </xdr:to>
    <xdr:pic>
      <xdr:nvPicPr>
        <xdr:cNvPr id="5" name="Gráfico 4" descr="Aspiração com preenchimento sólido">
          <a:extLst>
            <a:ext uri="{FF2B5EF4-FFF2-40B4-BE49-F238E27FC236}">
              <a16:creationId xmlns:a16="http://schemas.microsoft.com/office/drawing/2014/main" id="{1B4489FE-510C-4702-9735-D56D7A87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3900" y="1155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2</xdr:row>
      <xdr:rowOff>48400</xdr:rowOff>
    </xdr:from>
    <xdr:to>
      <xdr:col>5</xdr:col>
      <xdr:colOff>499250</xdr:colOff>
      <xdr:row>7</xdr:row>
      <xdr:rowOff>42050</xdr:rowOff>
    </xdr:to>
    <xdr:pic>
      <xdr:nvPicPr>
        <xdr:cNvPr id="6" name="Gráfico 5" descr="Arquitetura com preenchimento sólido">
          <a:extLst>
            <a:ext uri="{FF2B5EF4-FFF2-40B4-BE49-F238E27FC236}">
              <a16:creationId xmlns:a16="http://schemas.microsoft.com/office/drawing/2014/main" id="{558CC99C-CB57-43FF-9436-5D99590F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31300" y="41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14</xdr:row>
      <xdr:rowOff>44450</xdr:rowOff>
    </xdr:from>
    <xdr:to>
      <xdr:col>9</xdr:col>
      <xdr:colOff>101600</xdr:colOff>
      <xdr:row>16</xdr:row>
      <xdr:rowOff>25400</xdr:rowOff>
    </xdr:to>
    <xdr:pic>
      <xdr:nvPicPr>
        <xdr:cNvPr id="7" name="Gráfico 6" descr="Estrelas com preenchimento sólido">
          <a:extLst>
            <a:ext uri="{FF2B5EF4-FFF2-40B4-BE49-F238E27FC236}">
              <a16:creationId xmlns:a16="http://schemas.microsoft.com/office/drawing/2014/main" id="{48ACA8C8-F3A7-4905-9DDA-4937BD89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07100" y="30416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14</xdr:row>
      <xdr:rowOff>101600</xdr:rowOff>
    </xdr:from>
    <xdr:to>
      <xdr:col>9</xdr:col>
      <xdr:colOff>355600</xdr:colOff>
      <xdr:row>16</xdr:row>
      <xdr:rowOff>82550</xdr:rowOff>
    </xdr:to>
    <xdr:pic>
      <xdr:nvPicPr>
        <xdr:cNvPr id="8" name="Gráfico 7" descr="Estrelas com preenchimento sólido">
          <a:extLst>
            <a:ext uri="{FF2B5EF4-FFF2-40B4-BE49-F238E27FC236}">
              <a16:creationId xmlns:a16="http://schemas.microsoft.com/office/drawing/2014/main" id="{D82C3AB8-D7EF-477C-BC52-DDDFB20A6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61100" y="30988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14</xdr:row>
      <xdr:rowOff>133350</xdr:rowOff>
    </xdr:from>
    <xdr:to>
      <xdr:col>9</xdr:col>
      <xdr:colOff>635000</xdr:colOff>
      <xdr:row>16</xdr:row>
      <xdr:rowOff>114300</xdr:rowOff>
    </xdr:to>
    <xdr:pic>
      <xdr:nvPicPr>
        <xdr:cNvPr id="9" name="Gráfico 8" descr="Estrelas com preenchimento sólido">
          <a:extLst>
            <a:ext uri="{FF2B5EF4-FFF2-40B4-BE49-F238E27FC236}">
              <a16:creationId xmlns:a16="http://schemas.microsoft.com/office/drawing/2014/main" id="{24F01746-0533-43C6-A85A-1C4231BEB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540500" y="313055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14</xdr:row>
      <xdr:rowOff>139700</xdr:rowOff>
    </xdr:from>
    <xdr:to>
      <xdr:col>9</xdr:col>
      <xdr:colOff>914400</xdr:colOff>
      <xdr:row>16</xdr:row>
      <xdr:rowOff>120650</xdr:rowOff>
    </xdr:to>
    <xdr:pic>
      <xdr:nvPicPr>
        <xdr:cNvPr id="10" name="Gráfico 9" descr="Estrelas com preenchimento sólido">
          <a:extLst>
            <a:ext uri="{FF2B5EF4-FFF2-40B4-BE49-F238E27FC236}">
              <a16:creationId xmlns:a16="http://schemas.microsoft.com/office/drawing/2014/main" id="{10234751-ED93-4581-86A4-43ECF4C46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19900" y="31369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14</xdr:row>
      <xdr:rowOff>69851</xdr:rowOff>
    </xdr:from>
    <xdr:to>
      <xdr:col>10</xdr:col>
      <xdr:colOff>177801</xdr:colOff>
      <xdr:row>16</xdr:row>
      <xdr:rowOff>50801</xdr:rowOff>
    </xdr:to>
    <xdr:pic>
      <xdr:nvPicPr>
        <xdr:cNvPr id="11" name="Gráfico 10" descr="Estrelas com preenchimento sólido">
          <a:extLst>
            <a:ext uri="{FF2B5EF4-FFF2-40B4-BE49-F238E27FC236}">
              <a16:creationId xmlns:a16="http://schemas.microsoft.com/office/drawing/2014/main" id="{E715487B-EDC9-469E-AFEA-E087D5EB1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6448544">
          <a:off x="7073901" y="3067051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271040</xdr:colOff>
      <xdr:row>3</xdr:row>
      <xdr:rowOff>82550</xdr:rowOff>
    </xdr:from>
    <xdr:to>
      <xdr:col>1</xdr:col>
      <xdr:colOff>330199</xdr:colOff>
      <xdr:row>5</xdr:row>
      <xdr:rowOff>127000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A8979AD-A30A-4102-8F27-A2930409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0" y="635000"/>
          <a:ext cx="668759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blog.tooseguros.com.br/o-que-e-igp-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blog.tooseguros.com.br/reajuste-de-aluguel-2022-novo-projeto-de-lei-e-como-negociar/?utm_source=excel_download&amp;utm_medium=post_reajuste&amp;utm_campaign=post_planilha_orcamento&amp;utm_id=planilha_morando_sozinho&amp;utm_term=reajustedealugue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8240-1574-458E-8CA7-86887079F4B9}">
  <dimension ref="A1:S28"/>
  <sheetViews>
    <sheetView tabSelected="1" topLeftCell="A5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28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/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/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/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/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/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17</v>
      </c>
      <c r="M27" s="1"/>
      <c r="N27" s="39">
        <f>SUM(N15:O26)</f>
        <v>2125</v>
      </c>
      <c r="O27" s="1"/>
    </row>
    <row r="28" spans="2:19" x14ac:dyDescent="0.35">
      <c r="L28" s="1"/>
      <c r="M28" s="1"/>
    </row>
  </sheetData>
  <mergeCells count="70">
    <mergeCell ref="P23:R23"/>
    <mergeCell ref="P24:R24"/>
    <mergeCell ref="P25:R25"/>
    <mergeCell ref="P26:R26"/>
    <mergeCell ref="L13:S13"/>
    <mergeCell ref="E1:J2"/>
    <mergeCell ref="N27:O27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N21:O21"/>
    <mergeCell ref="N22:O22"/>
    <mergeCell ref="N23:O23"/>
    <mergeCell ref="N24:O24"/>
    <mergeCell ref="N25:O25"/>
    <mergeCell ref="N26:O26"/>
    <mergeCell ref="N15:O15"/>
    <mergeCell ref="N16:O16"/>
    <mergeCell ref="N17:O17"/>
    <mergeCell ref="N18:O18"/>
    <mergeCell ref="N19:O19"/>
    <mergeCell ref="N20:O20"/>
    <mergeCell ref="L23:M23"/>
    <mergeCell ref="L24:M24"/>
    <mergeCell ref="L25:M25"/>
    <mergeCell ref="L26:M26"/>
    <mergeCell ref="L27:M27"/>
    <mergeCell ref="L28:M28"/>
    <mergeCell ref="L17:M17"/>
    <mergeCell ref="L18:M18"/>
    <mergeCell ref="L19:M19"/>
    <mergeCell ref="L20:M20"/>
    <mergeCell ref="L21:M21"/>
    <mergeCell ref="L22:M22"/>
    <mergeCell ref="B22:C22"/>
    <mergeCell ref="B18:C18"/>
    <mergeCell ref="B12:C12"/>
    <mergeCell ref="A4:B6"/>
    <mergeCell ref="D26:E26"/>
    <mergeCell ref="E11:J11"/>
    <mergeCell ref="M5:N5"/>
    <mergeCell ref="M6:N6"/>
    <mergeCell ref="E9:J9"/>
    <mergeCell ref="M8:N8"/>
    <mergeCell ref="B15:C17"/>
    <mergeCell ref="L14:O14"/>
    <mergeCell ref="L15:M15"/>
    <mergeCell ref="L16:M16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E6:J7"/>
    <mergeCell ref="E4:J5"/>
    <mergeCell ref="D12:E12"/>
    <mergeCell ref="D13:E13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3A3B-D436-4C37-95BE-680260FD96E0}">
  <dimension ref="A1:S28"/>
  <sheetViews>
    <sheetView topLeftCell="A9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37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>
        <v>2125</v>
      </c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>
        <v>2125</v>
      </c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>
        <v>2125</v>
      </c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15</v>
      </c>
      <c r="M27" s="1"/>
      <c r="N27" s="39">
        <f>SUM(N15:O26)</f>
        <v>21250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C279-CFF8-4615-BEA4-B713B580031C}">
  <dimension ref="A1:S28"/>
  <sheetViews>
    <sheetView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38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>
        <v>2125</v>
      </c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>
        <v>2125</v>
      </c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>
        <v>2125</v>
      </c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>
        <v>2125</v>
      </c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15</v>
      </c>
      <c r="M27" s="1"/>
      <c r="N27" s="39">
        <f>SUM(N15:O26)</f>
        <v>23375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2589-9CC4-48D2-A759-019E788B6D29}">
  <dimension ref="A1:S28"/>
  <sheetViews>
    <sheetView topLeftCell="A12" workbookViewId="0">
      <selection activeCell="H14" sqref="H14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39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>
        <v>2125</v>
      </c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>
        <v>2125</v>
      </c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>
        <v>2125</v>
      </c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>
        <v>2125</v>
      </c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>
        <v>2125</v>
      </c>
      <c r="O26" s="26"/>
      <c r="P26" s="1"/>
      <c r="Q26" s="1"/>
      <c r="R26" s="1"/>
      <c r="S26" s="3"/>
    </row>
    <row r="27" spans="2:19" x14ac:dyDescent="0.35">
      <c r="L27" s="1" t="s">
        <v>15</v>
      </c>
      <c r="M27" s="1"/>
      <c r="N27" s="39">
        <f>SUM(N15:O26)</f>
        <v>25500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7A2-0238-42DB-A16D-47C224B73995}">
  <dimension ref="A1:S28"/>
  <sheetViews>
    <sheetView topLeftCell="A13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29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/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/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/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/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17</v>
      </c>
      <c r="M27" s="1"/>
      <c r="N27" s="39">
        <f>SUM(N15:O26)</f>
        <v>4250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40B8-3336-45A0-A53F-0055D8D4D7BA}">
  <dimension ref="A1:S28"/>
  <sheetViews>
    <sheetView topLeftCell="D9" workbookViewId="0">
      <selection activeCell="E11" sqref="E11:J11"/>
    </sheetView>
  </sheetViews>
  <sheetFormatPr defaultRowHeight="14.5" x14ac:dyDescent="0.35"/>
  <cols>
    <col min="3" max="3" width="8.7265625" customWidth="1"/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30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/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/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/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17</v>
      </c>
      <c r="M27" s="1"/>
      <c r="N27" s="39">
        <f>SUM(N15:O26)</f>
        <v>6375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FCCE-D1C8-4E22-A19D-82D092A90891}">
  <dimension ref="A1:S28"/>
  <sheetViews>
    <sheetView topLeftCell="C3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31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/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/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17</v>
      </c>
      <c r="M27" s="1"/>
      <c r="N27" s="39">
        <f>SUM(N15:O26)</f>
        <v>8500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540E-248F-43DA-B062-1A30FC228959}">
  <dimension ref="A1:S31"/>
  <sheetViews>
    <sheetView topLeftCell="A4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32</v>
      </c>
      <c r="F11" s="17"/>
      <c r="G11" s="17"/>
      <c r="H11" s="17"/>
      <c r="I11" s="17"/>
      <c r="J11" s="17"/>
      <c r="K11" s="31"/>
    </row>
    <row r="12" spans="1:19" ht="15" thickBot="1" x14ac:dyDescent="0.4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thickBot="1" x14ac:dyDescent="0.4">
      <c r="D13" s="42" t="s">
        <v>19</v>
      </c>
      <c r="E13" s="43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/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ht="15" thickBot="1" x14ac:dyDescent="0.4">
      <c r="L27" s="1" t="s">
        <v>17</v>
      </c>
      <c r="M27" s="1"/>
      <c r="N27" s="39">
        <f>SUM(N15:O26)</f>
        <v>10625</v>
      </c>
      <c r="O27" s="1"/>
    </row>
    <row r="28" spans="2:19" x14ac:dyDescent="0.35">
      <c r="B28" s="44" t="s">
        <v>49</v>
      </c>
      <c r="C28" s="45"/>
      <c r="D28" s="45"/>
      <c r="E28" s="45"/>
      <c r="F28" s="46"/>
      <c r="L28" s="1"/>
      <c r="M28" s="1"/>
    </row>
    <row r="29" spans="2:19" x14ac:dyDescent="0.35">
      <c r="B29" s="47"/>
      <c r="C29" s="48"/>
      <c r="D29" s="48"/>
      <c r="E29" s="48"/>
      <c r="F29" s="49"/>
    </row>
    <row r="30" spans="2:19" x14ac:dyDescent="0.35">
      <c r="B30" s="47"/>
      <c r="C30" s="48"/>
      <c r="D30" s="48"/>
      <c r="E30" s="48"/>
      <c r="F30" s="49"/>
    </row>
    <row r="31" spans="2:19" ht="15" thickBot="1" x14ac:dyDescent="0.4">
      <c r="B31" s="50"/>
      <c r="C31" s="51"/>
      <c r="D31" s="51"/>
      <c r="E31" s="51"/>
      <c r="F31" s="52"/>
    </row>
  </sheetData>
  <mergeCells count="71">
    <mergeCell ref="L28:M28"/>
    <mergeCell ref="B28:F31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hyperlinks>
    <hyperlink ref="B28:F31" r:id="rId1" display="Hora de analisar quais são os indicadores para renegociar o seu aluguel quando for a hora! Saiba mais sobre o Índice IGP-M!" xr:uid="{9DE291D8-8557-454B-A4BF-06A40B855E44}"/>
  </hyperlinks>
  <pageMargins left="0.511811024" right="0.511811024" top="0.78740157499999996" bottom="0.78740157499999996" header="0.31496062000000002" footer="0.31496062000000002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047C-1E43-423F-8B8D-A38C7D70C8A1}">
  <dimension ref="A1:S28"/>
  <sheetViews>
    <sheetView topLeftCell="C1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33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/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17</v>
      </c>
      <c r="M27" s="1"/>
      <c r="N27" s="39">
        <f>SUM(N15:O26)</f>
        <v>12750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14FC-7202-438C-83B7-760D83F6D9AE}">
  <dimension ref="A1:S31"/>
  <sheetViews>
    <sheetView topLeftCell="A9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34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B13" s="40" t="s">
        <v>47</v>
      </c>
      <c r="C13" s="40"/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/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/>
      <c r="M27" s="1"/>
      <c r="N27" s="1"/>
      <c r="O27" s="1"/>
    </row>
    <row r="28" spans="2:19" x14ac:dyDescent="0.35">
      <c r="B28" s="41" t="s">
        <v>48</v>
      </c>
      <c r="C28" s="41"/>
      <c r="D28" s="41"/>
      <c r="E28" s="41"/>
      <c r="F28" s="41"/>
      <c r="L28" s="1"/>
      <c r="M28" s="1"/>
    </row>
    <row r="29" spans="2:19" x14ac:dyDescent="0.35">
      <c r="B29" s="41"/>
      <c r="C29" s="41"/>
      <c r="D29" s="41"/>
      <c r="E29" s="41"/>
      <c r="F29" s="41"/>
    </row>
    <row r="30" spans="2:19" x14ac:dyDescent="0.35">
      <c r="B30" s="41"/>
      <c r="C30" s="41"/>
      <c r="D30" s="41"/>
      <c r="E30" s="41"/>
      <c r="F30" s="41"/>
    </row>
    <row r="31" spans="2:19" x14ac:dyDescent="0.35">
      <c r="B31" s="41"/>
      <c r="C31" s="41"/>
      <c r="D31" s="41"/>
      <c r="E31" s="41"/>
      <c r="F31" s="41"/>
    </row>
  </sheetData>
  <mergeCells count="72">
    <mergeCell ref="L28:M28"/>
    <mergeCell ref="B13:C13"/>
    <mergeCell ref="B28:F31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hyperlinks>
    <hyperlink ref="B28:F31" r:id="rId1" display="Todo aniversário do seu aluguel pode haver um reajuste! Saiba como negociar nesse conteúdo:_x000a_SAIBA COMO FUNCIONA O REAJUSTE DE ALUGUEL" xr:uid="{D8342BD3-E2F4-498B-B953-84635C6009DD}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4AB5-92AA-422D-9FE4-6263FA688922}">
  <dimension ref="A1:S28"/>
  <sheetViews>
    <sheetView topLeftCell="B9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35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>
        <v>2125</v>
      </c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/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15</v>
      </c>
      <c r="M27" s="1"/>
      <c r="N27" s="39">
        <f>SUM(N15:O26)</f>
        <v>17000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E785-42D3-488E-94F2-27BA68C91B24}">
  <dimension ref="A1:S28"/>
  <sheetViews>
    <sheetView topLeftCell="D11" workbookViewId="0">
      <selection activeCell="E11" sqref="E11:J11"/>
    </sheetView>
  </sheetViews>
  <sheetFormatPr defaultRowHeight="14.5" x14ac:dyDescent="0.35"/>
  <cols>
    <col min="4" max="4" width="8.7265625" style="11"/>
    <col min="5" max="5" width="13" style="11" customWidth="1"/>
    <col min="6" max="6" width="15.453125" style="11" customWidth="1"/>
    <col min="10" max="10" width="14.1796875" bestFit="1" customWidth="1"/>
    <col min="11" max="11" width="14.1796875" style="29" customWidth="1"/>
    <col min="15" max="15" width="13.81640625" bestFit="1" customWidth="1"/>
    <col min="19" max="19" width="13.81640625" bestFit="1" customWidth="1"/>
  </cols>
  <sheetData>
    <row r="1" spans="1:19" x14ac:dyDescent="0.35">
      <c r="E1" s="38" t="s">
        <v>46</v>
      </c>
      <c r="F1" s="38"/>
      <c r="G1" s="38"/>
      <c r="H1" s="38"/>
      <c r="I1" s="38"/>
      <c r="J1" s="38"/>
    </row>
    <row r="2" spans="1:19" x14ac:dyDescent="0.35">
      <c r="E2" s="38"/>
      <c r="F2" s="38"/>
      <c r="G2" s="38"/>
      <c r="H2" s="38"/>
      <c r="I2" s="38"/>
      <c r="J2" s="38"/>
    </row>
    <row r="4" spans="1:19" x14ac:dyDescent="0.35">
      <c r="A4" s="20"/>
      <c r="B4" s="21"/>
      <c r="E4" s="14" t="s">
        <v>1</v>
      </c>
      <c r="F4" s="15"/>
      <c r="G4" s="15"/>
      <c r="H4" s="15"/>
      <c r="I4" s="15"/>
      <c r="J4" s="15"/>
      <c r="K4" s="27"/>
    </row>
    <row r="5" spans="1:19" x14ac:dyDescent="0.35">
      <c r="A5" s="22"/>
      <c r="B5" s="23"/>
      <c r="E5" s="15"/>
      <c r="F5" s="15"/>
      <c r="G5" s="15"/>
      <c r="H5" s="15"/>
      <c r="I5" s="15"/>
      <c r="J5" s="15"/>
      <c r="K5" s="27"/>
      <c r="M5" s="1" t="s">
        <v>2</v>
      </c>
      <c r="N5" s="1"/>
      <c r="O5" s="3">
        <v>3500</v>
      </c>
    </row>
    <row r="6" spans="1:19" x14ac:dyDescent="0.35">
      <c r="A6" s="24"/>
      <c r="B6" s="25"/>
      <c r="E6" s="16" t="s">
        <v>0</v>
      </c>
      <c r="F6" s="16"/>
      <c r="G6" s="16"/>
      <c r="H6" s="16"/>
      <c r="I6" s="16"/>
      <c r="J6" s="16"/>
      <c r="K6" s="28"/>
      <c r="M6" s="1" t="s">
        <v>21</v>
      </c>
      <c r="N6" s="1"/>
      <c r="O6" s="3">
        <f>O5*40%</f>
        <v>1400</v>
      </c>
    </row>
    <row r="7" spans="1:19" x14ac:dyDescent="0.35">
      <c r="E7" s="16"/>
      <c r="F7" s="16"/>
      <c r="G7" s="16"/>
      <c r="H7" s="16"/>
      <c r="I7" s="16"/>
      <c r="J7" s="16"/>
      <c r="K7" s="28"/>
    </row>
    <row r="8" spans="1:19" x14ac:dyDescent="0.35">
      <c r="M8" s="1" t="s">
        <v>16</v>
      </c>
      <c r="N8" s="1"/>
      <c r="O8" s="5">
        <f>O5-J15</f>
        <v>2125</v>
      </c>
    </row>
    <row r="9" spans="1:19" x14ac:dyDescent="0.35">
      <c r="E9" s="4" t="s">
        <v>18</v>
      </c>
      <c r="F9" s="4"/>
      <c r="G9" s="4"/>
      <c r="H9" s="4"/>
      <c r="I9" s="4"/>
      <c r="J9" s="4"/>
      <c r="K9" s="30"/>
    </row>
    <row r="11" spans="1:19" x14ac:dyDescent="0.35">
      <c r="E11" s="17" t="s">
        <v>36</v>
      </c>
      <c r="F11" s="17"/>
      <c r="G11" s="17"/>
      <c r="H11" s="17"/>
      <c r="I11" s="17"/>
      <c r="J11" s="17"/>
      <c r="K11" s="31"/>
    </row>
    <row r="12" spans="1:19" x14ac:dyDescent="0.35">
      <c r="B12" s="12" t="s">
        <v>26</v>
      </c>
      <c r="C12" s="12"/>
      <c r="D12" s="12" t="s">
        <v>3</v>
      </c>
      <c r="E12" s="12"/>
      <c r="F12" s="18" t="s">
        <v>27</v>
      </c>
      <c r="G12" s="19"/>
      <c r="H12" s="2"/>
      <c r="I12" s="2"/>
      <c r="J12" s="2"/>
      <c r="K12" s="32"/>
      <c r="L12" s="2"/>
      <c r="M12" s="2"/>
      <c r="N12" s="2"/>
      <c r="O12" s="2"/>
      <c r="P12" s="2"/>
    </row>
    <row r="13" spans="1:19" ht="47.5" customHeight="1" x14ac:dyDescent="0.35">
      <c r="D13" s="9" t="s">
        <v>19</v>
      </c>
      <c r="E13" s="9"/>
      <c r="F13" s="10">
        <v>850</v>
      </c>
      <c r="G13" s="2"/>
      <c r="H13" s="2"/>
      <c r="I13" s="2"/>
      <c r="J13" s="2"/>
      <c r="K13" s="32"/>
      <c r="L13" s="35" t="s">
        <v>44</v>
      </c>
      <c r="M13" s="35"/>
      <c r="N13" s="35"/>
      <c r="O13" s="35"/>
      <c r="P13" s="35"/>
      <c r="Q13" s="35"/>
      <c r="R13" s="35"/>
      <c r="S13" s="35"/>
    </row>
    <row r="14" spans="1:19" x14ac:dyDescent="0.35">
      <c r="D14" s="13" t="s">
        <v>4</v>
      </c>
      <c r="E14" s="13"/>
      <c r="F14" s="10">
        <v>40</v>
      </c>
      <c r="G14" s="8"/>
      <c r="H14" s="2"/>
      <c r="I14" s="2"/>
      <c r="J14" s="6" t="s">
        <v>17</v>
      </c>
      <c r="K14" s="33"/>
      <c r="L14" s="36" t="s">
        <v>40</v>
      </c>
      <c r="M14" s="36"/>
      <c r="N14" s="36"/>
      <c r="O14" s="36"/>
      <c r="P14" s="36" t="s">
        <v>41</v>
      </c>
      <c r="Q14" s="36"/>
      <c r="R14" s="36"/>
      <c r="S14" s="37" t="s">
        <v>27</v>
      </c>
    </row>
    <row r="15" spans="1:19" x14ac:dyDescent="0.35">
      <c r="B15" s="13" t="s">
        <v>22</v>
      </c>
      <c r="C15" s="13"/>
      <c r="D15" s="13" t="s">
        <v>5</v>
      </c>
      <c r="E15" s="13"/>
      <c r="F15" s="10">
        <v>0</v>
      </c>
      <c r="G15" s="2"/>
      <c r="H15" s="2"/>
      <c r="I15" s="2"/>
      <c r="J15" s="7">
        <f>SUM(F13:F26)</f>
        <v>1375</v>
      </c>
      <c r="K15" s="34"/>
      <c r="L15" s="1" t="s">
        <v>28</v>
      </c>
      <c r="M15" s="1"/>
      <c r="N15" s="26">
        <v>2125</v>
      </c>
      <c r="O15" s="26"/>
      <c r="P15" s="1" t="s">
        <v>42</v>
      </c>
      <c r="Q15" s="1"/>
      <c r="R15" s="1"/>
      <c r="S15" s="3">
        <v>4000</v>
      </c>
    </row>
    <row r="16" spans="1:19" x14ac:dyDescent="0.35">
      <c r="B16" s="13"/>
      <c r="C16" s="13"/>
      <c r="D16" s="13" t="s">
        <v>6</v>
      </c>
      <c r="E16" s="13"/>
      <c r="F16" s="10">
        <v>0</v>
      </c>
      <c r="G16" s="2"/>
      <c r="H16" s="2"/>
      <c r="I16" s="2"/>
      <c r="J16" s="2"/>
      <c r="K16" s="32"/>
      <c r="L16" s="1" t="s">
        <v>29</v>
      </c>
      <c r="M16" s="1"/>
      <c r="N16" s="26">
        <v>2125</v>
      </c>
      <c r="O16" s="26"/>
      <c r="P16" s="1" t="s">
        <v>43</v>
      </c>
      <c r="Q16" s="1"/>
      <c r="R16" s="1"/>
      <c r="S16" s="3">
        <v>4500</v>
      </c>
    </row>
    <row r="17" spans="2:19" x14ac:dyDescent="0.35">
      <c r="B17" s="13"/>
      <c r="C17" s="13"/>
      <c r="D17" s="13" t="s">
        <v>7</v>
      </c>
      <c r="E17" s="13"/>
      <c r="F17" s="10">
        <v>0</v>
      </c>
      <c r="G17" s="2"/>
      <c r="H17" s="2"/>
      <c r="I17" s="2"/>
      <c r="J17" s="2"/>
      <c r="K17" s="32"/>
      <c r="L17" s="1" t="s">
        <v>30</v>
      </c>
      <c r="M17" s="1"/>
      <c r="N17" s="26">
        <v>2125</v>
      </c>
      <c r="O17" s="26"/>
      <c r="P17" s="1" t="s">
        <v>45</v>
      </c>
      <c r="Q17" s="1"/>
      <c r="R17" s="1"/>
      <c r="S17" s="3"/>
    </row>
    <row r="18" spans="2:19" x14ac:dyDescent="0.35">
      <c r="B18" s="1" t="s">
        <v>25</v>
      </c>
      <c r="C18" s="1"/>
      <c r="D18" s="13" t="s">
        <v>24</v>
      </c>
      <c r="E18" s="13"/>
      <c r="F18" s="10">
        <v>80</v>
      </c>
      <c r="G18" s="2"/>
      <c r="H18" s="2"/>
      <c r="I18" s="2"/>
      <c r="J18" s="2"/>
      <c r="K18" s="32"/>
      <c r="L18" s="1" t="s">
        <v>31</v>
      </c>
      <c r="M18" s="1"/>
      <c r="N18" s="26">
        <v>2125</v>
      </c>
      <c r="O18" s="26"/>
      <c r="P18" s="1"/>
      <c r="Q18" s="1"/>
      <c r="R18" s="1"/>
      <c r="S18" s="3"/>
    </row>
    <row r="19" spans="2:19" x14ac:dyDescent="0.35">
      <c r="B19" s="2"/>
      <c r="C19" s="2"/>
      <c r="D19" s="13" t="s">
        <v>8</v>
      </c>
      <c r="E19" s="13"/>
      <c r="F19" s="10">
        <v>0</v>
      </c>
      <c r="G19" s="2"/>
      <c r="H19" s="2"/>
      <c r="I19" s="2"/>
      <c r="J19" s="2"/>
      <c r="K19" s="32"/>
      <c r="L19" s="1" t="s">
        <v>32</v>
      </c>
      <c r="M19" s="1"/>
      <c r="N19" s="26">
        <v>2125</v>
      </c>
      <c r="O19" s="26"/>
      <c r="P19" s="1"/>
      <c r="Q19" s="1"/>
      <c r="R19" s="1"/>
      <c r="S19" s="3"/>
    </row>
    <row r="20" spans="2:19" x14ac:dyDescent="0.35">
      <c r="B20" s="2"/>
      <c r="C20" s="2"/>
      <c r="D20" s="13" t="s">
        <v>9</v>
      </c>
      <c r="E20" s="13"/>
      <c r="F20" s="10">
        <v>250</v>
      </c>
      <c r="G20" s="2"/>
      <c r="H20" s="2"/>
      <c r="I20" s="2"/>
      <c r="J20" s="2"/>
      <c r="K20" s="32"/>
      <c r="L20" s="1" t="s">
        <v>33</v>
      </c>
      <c r="M20" s="1"/>
      <c r="N20" s="26">
        <v>2125</v>
      </c>
      <c r="O20" s="26"/>
      <c r="P20" s="1"/>
      <c r="Q20" s="1"/>
      <c r="R20" s="1"/>
      <c r="S20" s="3"/>
    </row>
    <row r="21" spans="2:19" x14ac:dyDescent="0.35">
      <c r="B21" s="2"/>
      <c r="C21" s="2"/>
      <c r="D21" s="13" t="s">
        <v>10</v>
      </c>
      <c r="E21" s="13"/>
      <c r="F21" s="10">
        <v>0</v>
      </c>
      <c r="G21" s="2"/>
      <c r="H21" s="2"/>
      <c r="I21" s="2"/>
      <c r="J21" s="2"/>
      <c r="K21" s="32"/>
      <c r="L21" s="1" t="s">
        <v>34</v>
      </c>
      <c r="M21" s="1"/>
      <c r="N21" s="26">
        <v>2125</v>
      </c>
      <c r="O21" s="26"/>
      <c r="P21" s="1"/>
      <c r="Q21" s="1"/>
      <c r="R21" s="1"/>
      <c r="S21" s="3"/>
    </row>
    <row r="22" spans="2:19" x14ac:dyDescent="0.35">
      <c r="B22" s="1" t="s">
        <v>23</v>
      </c>
      <c r="C22" s="1"/>
      <c r="D22" s="13" t="s">
        <v>11</v>
      </c>
      <c r="E22" s="13"/>
      <c r="F22" s="10">
        <v>0</v>
      </c>
      <c r="G22" s="2"/>
      <c r="H22" s="2"/>
      <c r="I22" s="2"/>
      <c r="J22" s="2"/>
      <c r="K22" s="32"/>
      <c r="L22" s="1" t="s">
        <v>35</v>
      </c>
      <c r="M22" s="1"/>
      <c r="N22" s="26">
        <v>2125</v>
      </c>
      <c r="O22" s="26"/>
      <c r="P22" s="1"/>
      <c r="Q22" s="1"/>
      <c r="R22" s="1"/>
      <c r="S22" s="3"/>
    </row>
    <row r="23" spans="2:19" x14ac:dyDescent="0.35">
      <c r="D23" s="13" t="s">
        <v>12</v>
      </c>
      <c r="E23" s="13"/>
      <c r="F23" s="10">
        <v>0</v>
      </c>
      <c r="G23" s="2"/>
      <c r="H23" s="2"/>
      <c r="I23" s="2"/>
      <c r="J23" s="2"/>
      <c r="K23" s="32"/>
      <c r="L23" s="1" t="s">
        <v>36</v>
      </c>
      <c r="M23" s="1"/>
      <c r="N23" s="26">
        <v>2125</v>
      </c>
      <c r="O23" s="26"/>
      <c r="P23" s="1"/>
      <c r="Q23" s="1"/>
      <c r="R23" s="1"/>
      <c r="S23" s="3"/>
    </row>
    <row r="24" spans="2:19" x14ac:dyDescent="0.35">
      <c r="D24" s="13" t="s">
        <v>13</v>
      </c>
      <c r="E24" s="13"/>
      <c r="F24" s="10">
        <v>30</v>
      </c>
      <c r="G24" s="2"/>
      <c r="H24" s="2"/>
      <c r="I24" s="2"/>
      <c r="J24" s="2"/>
      <c r="K24" s="32"/>
      <c r="L24" s="1" t="s">
        <v>37</v>
      </c>
      <c r="M24" s="1"/>
      <c r="N24" s="26"/>
      <c r="O24" s="26"/>
      <c r="P24" s="1"/>
      <c r="Q24" s="1"/>
      <c r="R24" s="1"/>
      <c r="S24" s="3"/>
    </row>
    <row r="25" spans="2:19" x14ac:dyDescent="0.35">
      <c r="D25" s="13" t="s">
        <v>14</v>
      </c>
      <c r="E25" s="13"/>
      <c r="F25" s="10">
        <v>25</v>
      </c>
      <c r="G25" s="2"/>
      <c r="H25" s="2"/>
      <c r="I25" s="2"/>
      <c r="J25" s="2"/>
      <c r="K25" s="32"/>
      <c r="L25" s="1" t="s">
        <v>38</v>
      </c>
      <c r="M25" s="1"/>
      <c r="N25" s="26"/>
      <c r="O25" s="26"/>
      <c r="P25" s="1"/>
      <c r="Q25" s="1"/>
      <c r="R25" s="1"/>
      <c r="S25" s="3"/>
    </row>
    <row r="26" spans="2:19" x14ac:dyDescent="0.35">
      <c r="D26" s="13" t="s">
        <v>20</v>
      </c>
      <c r="E26" s="13"/>
      <c r="F26" s="10">
        <v>100</v>
      </c>
      <c r="L26" s="1" t="s">
        <v>39</v>
      </c>
      <c r="M26" s="1"/>
      <c r="N26" s="26"/>
      <c r="O26" s="26"/>
      <c r="P26" s="1"/>
      <c r="Q26" s="1"/>
      <c r="R26" s="1"/>
      <c r="S26" s="3"/>
    </row>
    <row r="27" spans="2:19" x14ac:dyDescent="0.35">
      <c r="L27" s="1" t="s">
        <v>15</v>
      </c>
      <c r="M27" s="1"/>
      <c r="N27" s="39">
        <f>SUM(N15:O26)</f>
        <v>19125</v>
      </c>
      <c r="O27" s="1"/>
    </row>
    <row r="28" spans="2:19" x14ac:dyDescent="0.35">
      <c r="L28" s="1"/>
      <c r="M28" s="1"/>
    </row>
  </sheetData>
  <mergeCells count="70">
    <mergeCell ref="L28:M28"/>
    <mergeCell ref="D26:E26"/>
    <mergeCell ref="L26:M26"/>
    <mergeCell ref="N26:O26"/>
    <mergeCell ref="P26:R26"/>
    <mergeCell ref="L27:M27"/>
    <mergeCell ref="N27:O27"/>
    <mergeCell ref="D24:E24"/>
    <mergeCell ref="L24:M24"/>
    <mergeCell ref="N24:O24"/>
    <mergeCell ref="P24:R24"/>
    <mergeCell ref="D25:E25"/>
    <mergeCell ref="L25:M25"/>
    <mergeCell ref="N25:O25"/>
    <mergeCell ref="P25:R25"/>
    <mergeCell ref="B22:C22"/>
    <mergeCell ref="D22:E22"/>
    <mergeCell ref="L22:M22"/>
    <mergeCell ref="N22:O22"/>
    <mergeCell ref="P22:R22"/>
    <mergeCell ref="D23:E23"/>
    <mergeCell ref="L23:M23"/>
    <mergeCell ref="N23:O23"/>
    <mergeCell ref="P23:R23"/>
    <mergeCell ref="D20:E20"/>
    <mergeCell ref="L20:M20"/>
    <mergeCell ref="N20:O20"/>
    <mergeCell ref="P20:R20"/>
    <mergeCell ref="D21:E21"/>
    <mergeCell ref="L21:M21"/>
    <mergeCell ref="N21:O21"/>
    <mergeCell ref="P21:R21"/>
    <mergeCell ref="B18:C18"/>
    <mergeCell ref="D18:E18"/>
    <mergeCell ref="L18:M18"/>
    <mergeCell ref="N18:O18"/>
    <mergeCell ref="P18:R18"/>
    <mergeCell ref="D19:E19"/>
    <mergeCell ref="L19:M19"/>
    <mergeCell ref="N19:O19"/>
    <mergeCell ref="P19:R19"/>
    <mergeCell ref="N16:O16"/>
    <mergeCell ref="P16:R16"/>
    <mergeCell ref="D17:E17"/>
    <mergeCell ref="L17:M17"/>
    <mergeCell ref="N17:O17"/>
    <mergeCell ref="P17:R17"/>
    <mergeCell ref="D14:E14"/>
    <mergeCell ref="L14:O14"/>
    <mergeCell ref="P14:R14"/>
    <mergeCell ref="B15:C17"/>
    <mergeCell ref="D15:E15"/>
    <mergeCell ref="L15:M15"/>
    <mergeCell ref="N15:O15"/>
    <mergeCell ref="P15:R15"/>
    <mergeCell ref="D16:E16"/>
    <mergeCell ref="L16:M16"/>
    <mergeCell ref="M8:N8"/>
    <mergeCell ref="E9:J9"/>
    <mergeCell ref="E11:J11"/>
    <mergeCell ref="B12:C12"/>
    <mergeCell ref="D12:E12"/>
    <mergeCell ref="D13:E13"/>
    <mergeCell ref="L13:S13"/>
    <mergeCell ref="E1:J2"/>
    <mergeCell ref="A4:B6"/>
    <mergeCell ref="E4:J5"/>
    <mergeCell ref="M5:N5"/>
    <mergeCell ref="E6:J7"/>
    <mergeCell ref="M6:N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Angelini</dc:creator>
  <cp:lastModifiedBy>Deborah Angelini</cp:lastModifiedBy>
  <dcterms:created xsi:type="dcterms:W3CDTF">2022-11-16T18:13:32Z</dcterms:created>
  <dcterms:modified xsi:type="dcterms:W3CDTF">2022-11-16T19:32:58Z</dcterms:modified>
</cp:coreProperties>
</file>